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lavica/Best Shot Dropbox/2023/23-1 Best Tour/"/>
    </mc:Choice>
  </mc:AlternateContent>
  <xr:revisionPtr revIDLastSave="0" documentId="13_ncr:1_{A079005D-E3E6-BE40-A39B-5A44AEFEBDCF}" xr6:coauthVersionLast="47" xr6:coauthVersionMax="47" xr10:uidLastSave="{00000000-0000-0000-0000-000000000000}"/>
  <bookViews>
    <workbookView xWindow="0" yWindow="500" windowWidth="28800" windowHeight="17500" xr2:uid="{6C38A95C-8040-824C-A44F-7AD97967F169}"/>
  </bookViews>
  <sheets>
    <sheet name="+9-15" sheetId="1" r:id="rId1"/>
    <sheet name="15,1-26,4" sheetId="3" r:id="rId2"/>
    <sheet name="26,5-54" sheetId="4" r:id="rId3"/>
    <sheet name="Bodovanie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4" l="1"/>
  <c r="K16" i="3"/>
  <c r="K19" i="3"/>
  <c r="K11" i="1"/>
  <c r="K16" i="1"/>
  <c r="K21" i="1"/>
  <c r="K2" i="1"/>
  <c r="K2" i="3"/>
  <c r="K4" i="3"/>
  <c r="K5" i="3"/>
  <c r="K6" i="3"/>
  <c r="K3" i="3"/>
  <c r="K7" i="3"/>
  <c r="K8" i="3"/>
  <c r="K9" i="3"/>
  <c r="K10" i="3"/>
  <c r="K11" i="3"/>
  <c r="K12" i="3"/>
  <c r="K13" i="3"/>
  <c r="K15" i="3"/>
  <c r="K17" i="3"/>
  <c r="K18" i="3"/>
  <c r="K20" i="3"/>
  <c r="K21" i="3"/>
  <c r="K22" i="3"/>
  <c r="K14" i="3"/>
  <c r="K3" i="1"/>
  <c r="K4" i="1"/>
  <c r="K6" i="1"/>
  <c r="K7" i="1"/>
  <c r="K8" i="1"/>
  <c r="K9" i="1"/>
  <c r="K10" i="1"/>
  <c r="K12" i="1"/>
  <c r="K13" i="1"/>
  <c r="K14" i="1"/>
  <c r="K17" i="1"/>
  <c r="K18" i="1"/>
  <c r="K19" i="1"/>
  <c r="K20" i="1"/>
  <c r="K22" i="1"/>
  <c r="K23" i="1"/>
  <c r="K24" i="1"/>
  <c r="K5" i="1"/>
  <c r="K15" i="1"/>
  <c r="K3" i="4"/>
  <c r="K4" i="4"/>
  <c r="K5" i="4"/>
  <c r="K7" i="4"/>
  <c r="K10" i="4"/>
  <c r="K6" i="4"/>
  <c r="K9" i="4"/>
  <c r="K2" i="4"/>
</calcChain>
</file>

<file path=xl/sharedStrings.xml><?xml version="1.0" encoding="utf-8"?>
<sst xmlns="http://schemas.openxmlformats.org/spreadsheetml/2006/main" count="196" uniqueCount="132">
  <si>
    <t>PORADIE</t>
  </si>
  <si>
    <t>1. miesto</t>
  </si>
  <si>
    <t>2. miesto</t>
  </si>
  <si>
    <t>3. miesto</t>
  </si>
  <si>
    <t>4. miesto</t>
  </si>
  <si>
    <t>5. miesto</t>
  </si>
  <si>
    <t>BODY</t>
  </si>
  <si>
    <t>Poradie</t>
  </si>
  <si>
    <t>Meno</t>
  </si>
  <si>
    <t>Reg. cislo</t>
  </si>
  <si>
    <t>Spolu</t>
  </si>
  <si>
    <t>BODOVANIE KVALIFIKAČNÉ TURNAJE</t>
  </si>
  <si>
    <t>MELIŠEK Martin</t>
  </si>
  <si>
    <t>09547</t>
  </si>
  <si>
    <t>KOLLÁROVÁ Ivana</t>
  </si>
  <si>
    <t>HAŠKO Július</t>
  </si>
  <si>
    <t>09300</t>
  </si>
  <si>
    <t>14651</t>
  </si>
  <si>
    <t>21.4. Nitra</t>
  </si>
  <si>
    <t>10.5. Báč</t>
  </si>
  <si>
    <t>4.7. Skalica</t>
  </si>
  <si>
    <t>1.8. Hainburg</t>
  </si>
  <si>
    <t>4.9. Báč</t>
  </si>
  <si>
    <t>19.9. Sedin</t>
  </si>
  <si>
    <t>GÁNOCZY Roman</t>
  </si>
  <si>
    <t>ŠALAVÁRY Jaroslav</t>
  </si>
  <si>
    <t>MRVA Martin</t>
  </si>
  <si>
    <t>MAČALA Dalibor</t>
  </si>
  <si>
    <t>ŽILINSKÝ Andrej</t>
  </si>
  <si>
    <t>KUCEJ Igor</t>
  </si>
  <si>
    <t>JURKOVIČ Jozef</t>
  </si>
  <si>
    <t>04977</t>
  </si>
  <si>
    <t>07721</t>
  </si>
  <si>
    <t>13685</t>
  </si>
  <si>
    <t>03560</t>
  </si>
  <si>
    <t>JURKOVIČOVÁ Zuzana</t>
  </si>
  <si>
    <t>07592</t>
  </si>
  <si>
    <t>NGUYEN Thi Mai Anh</t>
  </si>
  <si>
    <t>NGUYEN Van Thang</t>
  </si>
  <si>
    <t>KOLLÁR Mojmír</t>
  </si>
  <si>
    <t>17761</t>
  </si>
  <si>
    <t>16837</t>
  </si>
  <si>
    <t>05477</t>
  </si>
  <si>
    <t>FALATHOVÁ Mária</t>
  </si>
  <si>
    <t>FLASSIK Robert</t>
  </si>
  <si>
    <t>POLÁK Vladimír</t>
  </si>
  <si>
    <t>SZUSČÍK Peter</t>
  </si>
  <si>
    <t>POLÁKOVÁ Daniela</t>
  </si>
  <si>
    <t>04801</t>
  </si>
  <si>
    <t>01148</t>
  </si>
  <si>
    <t>13956</t>
  </si>
  <si>
    <t>13763</t>
  </si>
  <si>
    <t>13957</t>
  </si>
  <si>
    <t>MEDVEĎ Martin</t>
  </si>
  <si>
    <t>REHÁK Juraj</t>
  </si>
  <si>
    <t>NEUMANN Pavel</t>
  </si>
  <si>
    <t>22067</t>
  </si>
  <si>
    <t>09837</t>
  </si>
  <si>
    <t>06392</t>
  </si>
  <si>
    <t>BUBÁNOVÁ Simona</t>
  </si>
  <si>
    <t>TRGIŇA Peter</t>
  </si>
  <si>
    <t>MAZÚR Dominik</t>
  </si>
  <si>
    <t>MARTINÁK Vítězslav</t>
  </si>
  <si>
    <t>1</t>
  </si>
  <si>
    <t>01262</t>
  </si>
  <si>
    <t>2</t>
  </si>
  <si>
    <t>08371</t>
  </si>
  <si>
    <t>3</t>
  </si>
  <si>
    <t>12519</t>
  </si>
  <si>
    <t>19291</t>
  </si>
  <si>
    <t>17.7. Hrubá Borša</t>
  </si>
  <si>
    <t>VALACH Stanislav</t>
  </si>
  <si>
    <t>KURIC Ján</t>
  </si>
  <si>
    <t>CHAMRAZ Jozef</t>
  </si>
  <si>
    <t>15130</t>
  </si>
  <si>
    <t>01266</t>
  </si>
  <si>
    <t>13403</t>
  </si>
  <si>
    <t>BALÁŽ Martin</t>
  </si>
  <si>
    <t>SEDMIDUBSKÁ Gabriela</t>
  </si>
  <si>
    <t>07250</t>
  </si>
  <si>
    <t>21927</t>
  </si>
  <si>
    <t>6</t>
  </si>
  <si>
    <t>KVIEČINSKÝ Peter</t>
  </si>
  <si>
    <t>MIGRA Marián</t>
  </si>
  <si>
    <t>VAN WYK André</t>
  </si>
  <si>
    <t>ŠTURC Pavol</t>
  </si>
  <si>
    <t>20308</t>
  </si>
  <si>
    <t>20071</t>
  </si>
  <si>
    <t>22227</t>
  </si>
  <si>
    <t>11811</t>
  </si>
  <si>
    <t>4</t>
  </si>
  <si>
    <t>7</t>
  </si>
  <si>
    <t>GROLMUS Norbert</t>
  </si>
  <si>
    <t>KOHÚT Martin</t>
  </si>
  <si>
    <t>FAITH Rastislav</t>
  </si>
  <si>
    <t>06152</t>
  </si>
  <si>
    <t>14544</t>
  </si>
  <si>
    <t>10271</t>
  </si>
  <si>
    <t>MAROŠ Viliam</t>
  </si>
  <si>
    <t>01134</t>
  </si>
  <si>
    <t>SAPMAZ Deniz</t>
  </si>
  <si>
    <t>WEBER Robert</t>
  </si>
  <si>
    <t>20840</t>
  </si>
  <si>
    <t>06164</t>
  </si>
  <si>
    <t>BEZÁK Jozef</t>
  </si>
  <si>
    <t>BUCK David Philip</t>
  </si>
  <si>
    <t>ČIŽÍK Peter</t>
  </si>
  <si>
    <t>ROKUS Andrej</t>
  </si>
  <si>
    <t>09413</t>
  </si>
  <si>
    <t>11375</t>
  </si>
  <si>
    <t>09291</t>
  </si>
  <si>
    <t>04802</t>
  </si>
  <si>
    <t>MILÁN Miroslav</t>
  </si>
  <si>
    <t>15632</t>
  </si>
  <si>
    <t>11</t>
  </si>
  <si>
    <t>16</t>
  </si>
  <si>
    <t>NEŠTICKÝ Milan</t>
  </si>
  <si>
    <t>MALÍČKOVÁ Lucia</t>
  </si>
  <si>
    <t>KOSTROŇ Peter</t>
  </si>
  <si>
    <t>07945</t>
  </si>
  <si>
    <t>14404</t>
  </si>
  <si>
    <t>11562</t>
  </si>
  <si>
    <t>14</t>
  </si>
  <si>
    <t>18</t>
  </si>
  <si>
    <t>TOMOVIČ Stanislav</t>
  </si>
  <si>
    <t>HUDEC Rudolf</t>
  </si>
  <si>
    <t>17474</t>
  </si>
  <si>
    <t>04188</t>
  </si>
  <si>
    <t>KORBAČKOVÁ Tatiana</t>
  </si>
  <si>
    <t>20-23</t>
  </si>
  <si>
    <t>18-21</t>
  </si>
  <si>
    <t>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</si>
</sst>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9" fontId="0" fillId="0" borderId="0" xfId="0" applyNumberFormat="1"/>
    <xf numFmtId="49" fontId="0" fillId="0" borderId="10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4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1FA1D-8A5A-4748-A280-6550E78D81B4}" name="Table1" displayName="Table1" ref="A1:K24" totalsRowShown="0" headerRowDxfId="47" dataDxfId="45" headerRowBorderDxfId="46" tableBorderDxfId="44" totalsRowBorderDxfId="43">
  <autoFilter ref="A1:K24" xr:uid="{01384082-A559-2D44-95C9-9C37D68F6A78}"/>
  <sortState xmlns:xlrd2="http://schemas.microsoft.com/office/spreadsheetml/2017/richdata2" ref="A2:K24">
    <sortCondition descending="1" ref="K1:K24"/>
  </sortState>
  <tableColumns count="11">
    <tableColumn id="1" xr3:uid="{C2A3559D-203A-CB41-B59B-1CB5BBCCED6C}" name="Poradie" dataDxfId="42"/>
    <tableColumn id="2" xr3:uid="{C385724C-CF9F-BC42-9EB8-E6B3DBC251A3}" name="Meno" dataDxfId="41"/>
    <tableColumn id="3" xr3:uid="{E76240CC-1161-874C-A75D-0541604862ED}" name="Reg. cislo" dataDxfId="40"/>
    <tableColumn id="4" xr3:uid="{58B88F92-8063-FF40-B875-1325AC09812B}" name="21.4. Nitra" dataDxfId="39"/>
    <tableColumn id="5" xr3:uid="{E0038C0A-B6D0-DD43-A57D-11EB2A3CFABF}" name="10.5. Báč" dataDxfId="38"/>
    <tableColumn id="6" xr3:uid="{D398E271-EE38-F14B-9B12-9DF176DFBD69}" name="4.7. Skalica" dataDxfId="37"/>
    <tableColumn id="7" xr3:uid="{D9BB8B37-49B7-1D4F-BC9E-F44D70E3DB61}" name="17.7. Hrubá Borša" dataDxfId="36"/>
    <tableColumn id="9" xr3:uid="{146F7CC2-30AE-0145-BFB5-F0D8A842B2A5}" name="1.8. Hainburg" dataDxfId="35"/>
    <tableColumn id="8" xr3:uid="{245ECBDA-A5C3-214B-9D18-7BDFFD6545D0}" name="4.9. Báč" dataDxfId="34"/>
    <tableColumn id="10" xr3:uid="{C9A6C4F4-872C-1D4B-8DC2-AC03D48ED8E2}" name="19.9. Sedin" dataDxfId="33"/>
    <tableColumn id="15" xr3:uid="{7DD9AE7C-8AD5-864C-AFC2-EA1EBFC356D7}" name="Spolu" dataDxfId="32">
      <calculatedColumnFormula>SUM(Table1[[#This Row],[21.4. Nitra]:[19.9. Sedin]])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44513D-70F2-204D-B5C4-AAE95117F26A}" name="Table15" displayName="Table15" ref="A1:K22" totalsRowShown="0" headerRowDxfId="31" dataDxfId="29" headerRowBorderDxfId="30" tableBorderDxfId="28" totalsRowBorderDxfId="27">
  <autoFilter ref="A1:K22" xr:uid="{4744513D-70F2-204D-B5C4-AAE95117F26A}"/>
  <sortState xmlns:xlrd2="http://schemas.microsoft.com/office/spreadsheetml/2017/richdata2" ref="A2:K22">
    <sortCondition descending="1" ref="K1:K22"/>
  </sortState>
  <tableColumns count="11">
    <tableColumn id="1" xr3:uid="{2A43AA57-56A2-864C-A673-0CF208EF8C11}" name="Poradie" dataDxfId="26"/>
    <tableColumn id="2" xr3:uid="{7E6275FB-E944-424A-8AFE-3B49C6953A6E}" name="Meno" dataDxfId="25"/>
    <tableColumn id="3" xr3:uid="{F38B85C0-61CC-D64E-A51A-2B3326379F0A}" name="Reg. cislo" dataDxfId="24"/>
    <tableColumn id="4" xr3:uid="{C3635A06-6C34-9A47-9C6D-57F3D4CFA712}" name="21.4. Nitra" dataDxfId="23"/>
    <tableColumn id="5" xr3:uid="{7B044BD1-BC29-AB44-83A6-2353C4CF3C3A}" name="10.5. Báč" dataDxfId="22"/>
    <tableColumn id="6" xr3:uid="{B03E3288-21FA-B641-A931-A37B85346508}" name="4.7. Skalica" dataDxfId="21"/>
    <tableColumn id="7" xr3:uid="{AE33C7C7-6240-6948-B580-41F1ADA54F4A}" name="17.7. Hrubá Borša" dataDxfId="20"/>
    <tableColumn id="9" xr3:uid="{1D83E92D-E703-A649-8A80-EC124E307305}" name="1.8. Hainburg" dataDxfId="19"/>
    <tableColumn id="8" xr3:uid="{586EE395-3E27-0E45-BD28-3047F883442A}" name="4.9. Báč" dataDxfId="18"/>
    <tableColumn id="10" xr3:uid="{51A12FB5-4199-E94B-9B11-96310593E015}" name="19.9. Sedin" dataDxfId="17"/>
    <tableColumn id="15" xr3:uid="{C5C119D4-F25F-1646-95DC-D29A4F490C2F}" name="Spolu" dataDxfId="16">
      <calculatedColumnFormula>SUM(Table15[[#This Row],[21.4. Nitra]:[19.9. Sedin]])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8BEDEA-6C0F-F14F-9CAC-8337BDABE558}" name="Table16" displayName="Table16" ref="A1:K10" totalsRowShown="0" headerRowDxfId="15" dataDxfId="13" headerRowBorderDxfId="14" tableBorderDxfId="12" totalsRowBorderDxfId="11">
  <autoFilter ref="A1:K10" xr:uid="{AE8BEDEA-6C0F-F14F-9CAC-8337BDABE558}"/>
  <sortState xmlns:xlrd2="http://schemas.microsoft.com/office/spreadsheetml/2017/richdata2" ref="A2:K10">
    <sortCondition descending="1" ref="K1:K10"/>
  </sortState>
  <tableColumns count="11">
    <tableColumn id="1" xr3:uid="{F0ACC880-7C3E-DA44-8BAA-258187FC13B3}" name="Poradie" dataDxfId="10"/>
    <tableColumn id="2" xr3:uid="{8A9A1D81-D04A-294C-A663-FF52F5025E45}" name="Meno" dataDxfId="9"/>
    <tableColumn id="3" xr3:uid="{71C8CFD2-E837-7E46-8A2B-FA33E6791C25}" name="Reg. cislo" dataDxfId="8"/>
    <tableColumn id="4" xr3:uid="{DDE06589-6F9F-AE46-8C10-600A6BDFED1C}" name="21.4. Nitra" dataDxfId="7"/>
    <tableColumn id="5" xr3:uid="{D12889E8-4921-8445-8768-52748A6EB32A}" name="10.5. Báč" dataDxfId="6"/>
    <tableColumn id="6" xr3:uid="{88C54A34-FBBB-044C-9854-E8FC47DE20EB}" name="4.7. Skalica" dataDxfId="5"/>
    <tableColumn id="7" xr3:uid="{1B4FDBE7-DF5C-1444-8DDA-3F6FA5E8C327}" name="17.7. Hrubá Borša" dataDxfId="4"/>
    <tableColumn id="9" xr3:uid="{E522D18A-16E5-524C-BFBE-13EFAA26B6C3}" name="1.8. Hainburg" dataDxfId="3"/>
    <tableColumn id="8" xr3:uid="{6AD4B2EF-9A8F-634B-9D2A-BEDD59068D52}" name="4.9. Báč" dataDxfId="2"/>
    <tableColumn id="10" xr3:uid="{2F442494-DF90-CB4D-8A5A-0EC0DB89D282}" name="19.9. Sedin" dataDxfId="1"/>
    <tableColumn id="15" xr3:uid="{5FB1E645-0D4B-5B41-A800-F61CC78378C5}" name="Spolu" dataDxfId="0">
      <calculatedColumnFormula>SUM(Table16[[#This Row],[21.4. Nitra]:[19.9. Sedin]])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AD56-F639-CB48-8C8A-5E6532482FDA}">
  <dimension ref="A1:K24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7" sqref="B17"/>
    </sheetView>
  </sheetViews>
  <sheetFormatPr baseColWidth="10" defaultColWidth="11" defaultRowHeight="16" x14ac:dyDescent="0.2"/>
  <cols>
    <col min="1" max="1" width="7.6640625" style="24" customWidth="1"/>
    <col min="2" max="2" width="23.6640625" customWidth="1"/>
    <col min="3" max="3" width="10.83203125" style="21" customWidth="1"/>
    <col min="4" max="4" width="13.6640625" style="4" customWidth="1"/>
    <col min="5" max="11" width="13.83203125" style="4" customWidth="1"/>
  </cols>
  <sheetData>
    <row r="1" spans="1:11" x14ac:dyDescent="0.2">
      <c r="A1" s="22" t="s">
        <v>7</v>
      </c>
      <c r="B1" s="5" t="s">
        <v>8</v>
      </c>
      <c r="C1" s="20" t="s">
        <v>9</v>
      </c>
      <c r="D1" s="14" t="s">
        <v>18</v>
      </c>
      <c r="E1" s="14" t="s">
        <v>19</v>
      </c>
      <c r="F1" s="14" t="s">
        <v>20</v>
      </c>
      <c r="G1" s="18" t="s">
        <v>70</v>
      </c>
      <c r="H1" s="18" t="s">
        <v>21</v>
      </c>
      <c r="I1" s="18" t="s">
        <v>22</v>
      </c>
      <c r="J1" s="18" t="s">
        <v>23</v>
      </c>
      <c r="K1" s="15" t="s">
        <v>10</v>
      </c>
    </row>
    <row r="2" spans="1:11" ht="16" customHeight="1" x14ac:dyDescent="0.2">
      <c r="A2" s="23" t="s">
        <v>63</v>
      </c>
      <c r="B2" s="6" t="s">
        <v>39</v>
      </c>
      <c r="C2" s="17" t="s">
        <v>42</v>
      </c>
      <c r="D2" s="7"/>
      <c r="E2" s="7">
        <v>10</v>
      </c>
      <c r="F2" s="6">
        <v>15</v>
      </c>
      <c r="G2" s="7"/>
      <c r="H2" s="19">
        <v>15</v>
      </c>
      <c r="I2" s="19">
        <v>30</v>
      </c>
      <c r="J2" s="19">
        <v>10</v>
      </c>
      <c r="K2" s="16">
        <f>SUM(Table1[[#This Row],[21.4. Nitra]:[19.9. Sedin]])</f>
        <v>80</v>
      </c>
    </row>
    <row r="3" spans="1:11" ht="16" customHeight="1" x14ac:dyDescent="0.2">
      <c r="A3" s="23" t="s">
        <v>65</v>
      </c>
      <c r="B3" s="6" t="s">
        <v>12</v>
      </c>
      <c r="C3" s="17" t="s">
        <v>13</v>
      </c>
      <c r="D3" s="6">
        <v>30</v>
      </c>
      <c r="E3" s="6">
        <v>5</v>
      </c>
      <c r="F3" s="6"/>
      <c r="G3" s="7"/>
      <c r="H3" s="19"/>
      <c r="I3" s="19"/>
      <c r="J3" s="19"/>
      <c r="K3" s="16">
        <f>SUM(Table1[[#This Row],[21.4. Nitra]:[19.9. Sedin]])</f>
        <v>35</v>
      </c>
    </row>
    <row r="4" spans="1:11" ht="16" customHeight="1" x14ac:dyDescent="0.2">
      <c r="A4" s="23" t="s">
        <v>67</v>
      </c>
      <c r="B4" s="17" t="s">
        <v>59</v>
      </c>
      <c r="C4" s="17" t="s">
        <v>64</v>
      </c>
      <c r="D4" s="6"/>
      <c r="E4" s="6"/>
      <c r="F4" s="6">
        <v>30</v>
      </c>
      <c r="G4" s="6"/>
      <c r="H4" s="16"/>
      <c r="I4" s="16"/>
      <c r="J4" s="16"/>
      <c r="K4" s="16">
        <f>SUM(Table1[[#This Row],[21.4. Nitra]:[19.9. Sedin]])</f>
        <v>30</v>
      </c>
    </row>
    <row r="5" spans="1:11" ht="16" customHeight="1" x14ac:dyDescent="0.2">
      <c r="A5" s="23" t="s">
        <v>67</v>
      </c>
      <c r="B5" s="6" t="s">
        <v>43</v>
      </c>
      <c r="C5" s="17" t="s">
        <v>48</v>
      </c>
      <c r="D5" s="6"/>
      <c r="E5" s="6">
        <v>30</v>
      </c>
      <c r="F5" s="7"/>
      <c r="G5" s="6"/>
      <c r="H5" s="16"/>
      <c r="I5" s="16"/>
      <c r="J5" s="16"/>
      <c r="K5" s="16">
        <f>SUM(Table1[[#This Row],[21.4. Nitra]:[19.9. Sedin]])</f>
        <v>30</v>
      </c>
    </row>
    <row r="6" spans="1:11" ht="16" customHeight="1" x14ac:dyDescent="0.2">
      <c r="A6" s="23" t="s">
        <v>67</v>
      </c>
      <c r="B6" s="17" t="s">
        <v>82</v>
      </c>
      <c r="C6" s="17" t="s">
        <v>86</v>
      </c>
      <c r="D6" s="7"/>
      <c r="E6" s="6"/>
      <c r="F6" s="6"/>
      <c r="G6" s="6">
        <v>30</v>
      </c>
      <c r="H6" s="16"/>
      <c r="I6" s="16"/>
      <c r="J6" s="16"/>
      <c r="K6" s="16">
        <f>SUM(Table1[[#This Row],[21.4. Nitra]:[19.9. Sedin]])</f>
        <v>30</v>
      </c>
    </row>
    <row r="7" spans="1:11" ht="16" customHeight="1" x14ac:dyDescent="0.2">
      <c r="A7" s="23" t="s">
        <v>67</v>
      </c>
      <c r="B7" s="6" t="s">
        <v>37</v>
      </c>
      <c r="C7" s="17" t="s">
        <v>40</v>
      </c>
      <c r="D7" s="6"/>
      <c r="E7" s="6">
        <v>30</v>
      </c>
      <c r="F7" s="7"/>
      <c r="G7" s="6"/>
      <c r="H7" s="16"/>
      <c r="I7" s="16"/>
      <c r="J7" s="16"/>
      <c r="K7" s="16">
        <f>SUM(Table1[[#This Row],[21.4. Nitra]:[19.9. Sedin]])</f>
        <v>30</v>
      </c>
    </row>
    <row r="8" spans="1:11" x14ac:dyDescent="0.2">
      <c r="A8" s="23" t="s">
        <v>91</v>
      </c>
      <c r="B8" s="6" t="s">
        <v>24</v>
      </c>
      <c r="C8" s="17">
        <v>19004</v>
      </c>
      <c r="D8" s="6">
        <v>20</v>
      </c>
      <c r="E8" s="6"/>
      <c r="F8" s="6"/>
      <c r="G8" s="6"/>
      <c r="H8" s="16"/>
      <c r="I8" s="16"/>
      <c r="J8" s="16"/>
      <c r="K8" s="16">
        <f>SUM(Table1[[#This Row],[21.4. Nitra]:[19.9. Sedin]])</f>
        <v>20</v>
      </c>
    </row>
    <row r="9" spans="1:11" x14ac:dyDescent="0.2">
      <c r="A9" s="23" t="s">
        <v>91</v>
      </c>
      <c r="B9" s="17" t="s">
        <v>98</v>
      </c>
      <c r="C9" s="17" t="s">
        <v>99</v>
      </c>
      <c r="D9" s="7"/>
      <c r="E9" s="7"/>
      <c r="F9" s="7"/>
      <c r="G9" s="7"/>
      <c r="H9" s="19">
        <v>20</v>
      </c>
      <c r="I9" s="19"/>
      <c r="J9" s="19"/>
      <c r="K9" s="16">
        <f>SUM(Table1[[#This Row],[21.4. Nitra]:[19.9. Sedin]])</f>
        <v>20</v>
      </c>
    </row>
    <row r="10" spans="1:11" x14ac:dyDescent="0.2">
      <c r="A10" s="23" t="s">
        <v>91</v>
      </c>
      <c r="B10" s="17" t="s">
        <v>83</v>
      </c>
      <c r="C10" s="17" t="s">
        <v>87</v>
      </c>
      <c r="D10" s="6"/>
      <c r="E10" s="6"/>
      <c r="F10" s="6"/>
      <c r="G10" s="6">
        <v>20</v>
      </c>
      <c r="H10" s="16"/>
      <c r="I10" s="16"/>
      <c r="J10" s="16"/>
      <c r="K10" s="16">
        <f>SUM(Table1[[#This Row],[21.4. Nitra]:[19.9. Sedin]])</f>
        <v>20</v>
      </c>
    </row>
    <row r="11" spans="1:11" x14ac:dyDescent="0.2">
      <c r="A11" s="23" t="s">
        <v>91</v>
      </c>
      <c r="B11" s="17" t="s">
        <v>116</v>
      </c>
      <c r="C11" s="17" t="s">
        <v>119</v>
      </c>
      <c r="D11" s="7"/>
      <c r="E11" s="7"/>
      <c r="F11" s="6"/>
      <c r="G11" s="7"/>
      <c r="H11" s="19"/>
      <c r="I11" s="19"/>
      <c r="J11" s="19">
        <v>20</v>
      </c>
      <c r="K11" s="16">
        <f>SUM(Table1[[#This Row],[21.4. Nitra]:[19.9. Sedin]])</f>
        <v>20</v>
      </c>
    </row>
    <row r="12" spans="1:11" x14ac:dyDescent="0.2">
      <c r="A12" s="23" t="s">
        <v>91</v>
      </c>
      <c r="B12" s="6" t="s">
        <v>38</v>
      </c>
      <c r="C12" s="17" t="s">
        <v>41</v>
      </c>
      <c r="D12" s="7"/>
      <c r="E12" s="7">
        <v>20</v>
      </c>
      <c r="F12" s="7"/>
      <c r="G12" s="7"/>
      <c r="H12" s="19"/>
      <c r="I12" s="19"/>
      <c r="J12" s="19"/>
      <c r="K12" s="16">
        <f>SUM(Table1[[#This Row],[21.4. Nitra]:[19.9. Sedin]])</f>
        <v>20</v>
      </c>
    </row>
    <row r="13" spans="1:11" x14ac:dyDescent="0.2">
      <c r="A13" s="23" t="s">
        <v>91</v>
      </c>
      <c r="B13" s="17" t="s">
        <v>100</v>
      </c>
      <c r="C13" s="17" t="s">
        <v>102</v>
      </c>
      <c r="D13" s="6"/>
      <c r="E13" s="6"/>
      <c r="F13" s="6"/>
      <c r="G13" s="6"/>
      <c r="H13" s="16"/>
      <c r="I13" s="16">
        <v>20</v>
      </c>
      <c r="J13" s="16"/>
      <c r="K13" s="16">
        <f>SUM(Table1[[#This Row],[21.4. Nitra]:[19.9. Sedin]])</f>
        <v>20</v>
      </c>
    </row>
    <row r="14" spans="1:11" x14ac:dyDescent="0.2">
      <c r="A14" s="23" t="s">
        <v>91</v>
      </c>
      <c r="B14" s="17" t="s">
        <v>60</v>
      </c>
      <c r="C14" s="17" t="s">
        <v>66</v>
      </c>
      <c r="D14" s="7"/>
      <c r="E14" s="7"/>
      <c r="F14" s="7">
        <v>20</v>
      </c>
      <c r="G14" s="7"/>
      <c r="H14" s="19"/>
      <c r="I14" s="19"/>
      <c r="J14" s="19"/>
      <c r="K14" s="16">
        <f>SUM(Table1[[#This Row],[21.4. Nitra]:[19.9. Sedin]])</f>
        <v>20</v>
      </c>
    </row>
    <row r="15" spans="1:11" x14ac:dyDescent="0.2">
      <c r="A15" s="23" t="s">
        <v>122</v>
      </c>
      <c r="B15" s="17" t="s">
        <v>93</v>
      </c>
      <c r="C15" s="17" t="s">
        <v>96</v>
      </c>
      <c r="D15" s="6"/>
      <c r="E15" s="6"/>
      <c r="F15" s="6"/>
      <c r="G15" s="6">
        <v>15</v>
      </c>
      <c r="H15" s="16"/>
      <c r="I15" s="16"/>
      <c r="J15" s="16"/>
      <c r="K15" s="16">
        <f>SUM(Table1[[#This Row],[21.4. Nitra]:[19.9. Sedin]])</f>
        <v>15</v>
      </c>
    </row>
    <row r="16" spans="1:11" x14ac:dyDescent="0.2">
      <c r="A16" s="23" t="s">
        <v>122</v>
      </c>
      <c r="B16" s="17" t="s">
        <v>117</v>
      </c>
      <c r="C16" s="17" t="s">
        <v>120</v>
      </c>
      <c r="D16" s="7"/>
      <c r="E16" s="6"/>
      <c r="F16" s="7"/>
      <c r="G16" s="7"/>
      <c r="H16" s="19"/>
      <c r="I16" s="19"/>
      <c r="J16" s="19">
        <v>15</v>
      </c>
      <c r="K16" s="16">
        <f>SUM(Table1[[#This Row],[21.4. Nitra]:[19.9. Sedin]])</f>
        <v>15</v>
      </c>
    </row>
    <row r="17" spans="1:11" x14ac:dyDescent="0.2">
      <c r="A17" s="23" t="s">
        <v>122</v>
      </c>
      <c r="B17" s="17" t="s">
        <v>84</v>
      </c>
      <c r="C17" s="17" t="s">
        <v>88</v>
      </c>
      <c r="D17" s="6"/>
      <c r="E17" s="6"/>
      <c r="F17" s="6"/>
      <c r="G17" s="7">
        <v>15</v>
      </c>
      <c r="H17" s="19"/>
      <c r="I17" s="19"/>
      <c r="J17" s="19"/>
      <c r="K17" s="16">
        <f>SUM(Table1[[#This Row],[21.4. Nitra]:[19.9. Sedin]])</f>
        <v>15</v>
      </c>
    </row>
    <row r="18" spans="1:11" x14ac:dyDescent="0.2">
      <c r="A18" s="23" t="s">
        <v>122</v>
      </c>
      <c r="B18" s="17" t="s">
        <v>101</v>
      </c>
      <c r="C18" s="17" t="s">
        <v>103</v>
      </c>
      <c r="D18" s="6"/>
      <c r="E18" s="6"/>
      <c r="F18" s="6"/>
      <c r="G18" s="6"/>
      <c r="H18" s="16"/>
      <c r="I18" s="16">
        <v>15</v>
      </c>
      <c r="J18" s="16"/>
      <c r="K18" s="16">
        <f>SUM(Table1[[#This Row],[21.4. Nitra]:[19.9. Sedin]])</f>
        <v>15</v>
      </c>
    </row>
    <row r="19" spans="1:11" ht="16" customHeight="1" x14ac:dyDescent="0.2">
      <c r="A19" s="23" t="s">
        <v>123</v>
      </c>
      <c r="B19" s="17" t="s">
        <v>61</v>
      </c>
      <c r="C19" s="17" t="s">
        <v>68</v>
      </c>
      <c r="D19" s="7"/>
      <c r="E19" s="6"/>
      <c r="F19" s="6">
        <v>10</v>
      </c>
      <c r="G19" s="7"/>
      <c r="H19" s="19"/>
      <c r="I19" s="19"/>
      <c r="J19" s="19"/>
      <c r="K19" s="16">
        <f>SUM(Table1[[#This Row],[21.4. Nitra]:[19.9. Sedin]])</f>
        <v>10</v>
      </c>
    </row>
    <row r="20" spans="1:11" x14ac:dyDescent="0.2">
      <c r="A20" s="23" t="s">
        <v>123</v>
      </c>
      <c r="B20" s="6" t="s">
        <v>25</v>
      </c>
      <c r="C20" s="17">
        <v>12331</v>
      </c>
      <c r="D20" s="7">
        <v>10</v>
      </c>
      <c r="E20" s="6"/>
      <c r="F20" s="7"/>
      <c r="G20" s="7"/>
      <c r="H20" s="19"/>
      <c r="I20" s="19"/>
      <c r="J20" s="19"/>
      <c r="K20" s="16">
        <f>SUM(Table1[[#This Row],[21.4. Nitra]:[19.9. Sedin]])</f>
        <v>10</v>
      </c>
    </row>
    <row r="21" spans="1:11" x14ac:dyDescent="0.2">
      <c r="A21" s="23" t="s">
        <v>129</v>
      </c>
      <c r="B21" s="17" t="s">
        <v>118</v>
      </c>
      <c r="C21" s="17" t="s">
        <v>121</v>
      </c>
      <c r="D21" s="7"/>
      <c r="E21" s="6"/>
      <c r="F21" s="7"/>
      <c r="G21" s="7"/>
      <c r="H21" s="19"/>
      <c r="I21" s="19"/>
      <c r="J21" s="19">
        <v>5</v>
      </c>
      <c r="K21" s="16">
        <f>SUM(Table1[[#This Row],[21.4. Nitra]:[19.9. Sedin]])</f>
        <v>5</v>
      </c>
    </row>
    <row r="22" spans="1:11" x14ac:dyDescent="0.2">
      <c r="A22" s="23" t="s">
        <v>129</v>
      </c>
      <c r="B22" s="17" t="s">
        <v>62</v>
      </c>
      <c r="C22" s="17" t="s">
        <v>69</v>
      </c>
      <c r="D22" s="7"/>
      <c r="E22" s="7"/>
      <c r="F22" s="7">
        <v>5</v>
      </c>
      <c r="G22" s="7"/>
      <c r="H22" s="19"/>
      <c r="I22" s="19"/>
      <c r="J22" s="19"/>
      <c r="K22" s="16">
        <f>SUM(Table1[[#This Row],[21.4. Nitra]:[19.9. Sedin]])</f>
        <v>5</v>
      </c>
    </row>
    <row r="23" spans="1:11" x14ac:dyDescent="0.2">
      <c r="A23" s="23" t="s">
        <v>129</v>
      </c>
      <c r="B23" s="6" t="s">
        <v>26</v>
      </c>
      <c r="C23" s="17">
        <v>12315</v>
      </c>
      <c r="D23" s="7">
        <v>5</v>
      </c>
      <c r="E23" s="7"/>
      <c r="F23" s="6"/>
      <c r="G23" s="7"/>
      <c r="H23" s="19"/>
      <c r="I23" s="19"/>
      <c r="J23" s="19"/>
      <c r="K23" s="16">
        <f>SUM(Table1[[#This Row],[21.4. Nitra]:[19.9. Sedin]])</f>
        <v>5</v>
      </c>
    </row>
    <row r="24" spans="1:11" x14ac:dyDescent="0.2">
      <c r="A24" s="23" t="s">
        <v>129</v>
      </c>
      <c r="B24" s="17" t="s">
        <v>85</v>
      </c>
      <c r="C24" s="17" t="s">
        <v>89</v>
      </c>
      <c r="D24" s="7"/>
      <c r="E24" s="6"/>
      <c r="F24" s="7"/>
      <c r="G24" s="7">
        <v>5</v>
      </c>
      <c r="H24" s="19"/>
      <c r="I24" s="19"/>
      <c r="J24" s="19"/>
      <c r="K24" s="16">
        <f>SUM(Table1[[#This Row],[21.4. Nitra]:[19.9. Sedin]])</f>
        <v>5</v>
      </c>
    </row>
  </sheetData>
  <phoneticPr fontId="3" type="noConversion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B879-3ED2-8E43-99AD-7E981618603C}">
  <dimension ref="A1:R22"/>
  <sheetViews>
    <sheetView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8" sqref="C18"/>
    </sheetView>
  </sheetViews>
  <sheetFormatPr baseColWidth="10" defaultColWidth="11" defaultRowHeight="16" x14ac:dyDescent="0.2"/>
  <cols>
    <col min="1" max="1" width="7.6640625" style="24" customWidth="1"/>
    <col min="2" max="2" width="23.6640625" customWidth="1"/>
    <col min="3" max="3" width="10.83203125" customWidth="1"/>
    <col min="4" max="4" width="13.6640625" style="4" customWidth="1"/>
    <col min="5" max="11" width="13.83203125" style="4" customWidth="1"/>
    <col min="14" max="18" width="15.6640625" customWidth="1"/>
  </cols>
  <sheetData>
    <row r="1" spans="1:18" x14ac:dyDescent="0.2">
      <c r="A1" s="22" t="s">
        <v>7</v>
      </c>
      <c r="B1" s="5" t="s">
        <v>8</v>
      </c>
      <c r="C1" s="14" t="s">
        <v>9</v>
      </c>
      <c r="D1" s="14" t="s">
        <v>18</v>
      </c>
      <c r="E1" s="14" t="s">
        <v>19</v>
      </c>
      <c r="F1" s="18" t="s">
        <v>20</v>
      </c>
      <c r="G1" s="18" t="s">
        <v>70</v>
      </c>
      <c r="H1" s="18" t="s">
        <v>21</v>
      </c>
      <c r="I1" s="18" t="s">
        <v>22</v>
      </c>
      <c r="J1" s="18" t="s">
        <v>23</v>
      </c>
      <c r="K1" s="15" t="s">
        <v>10</v>
      </c>
    </row>
    <row r="2" spans="1:18" ht="16" customHeight="1" x14ac:dyDescent="0.2">
      <c r="A2" s="23" t="s">
        <v>63</v>
      </c>
      <c r="B2" s="6" t="s">
        <v>44</v>
      </c>
      <c r="C2" s="17" t="s">
        <v>49</v>
      </c>
      <c r="D2" s="7"/>
      <c r="E2" s="7">
        <v>20</v>
      </c>
      <c r="F2" s="7"/>
      <c r="G2" s="7"/>
      <c r="H2" s="19">
        <v>20</v>
      </c>
      <c r="I2" s="19"/>
      <c r="J2" s="19">
        <v>20</v>
      </c>
      <c r="K2" s="16">
        <f>SUM(Table15[[#This Row],[21.4. Nitra]:[19.9. Sedin]])</f>
        <v>60</v>
      </c>
      <c r="O2" s="2"/>
    </row>
    <row r="3" spans="1:18" ht="16" customHeight="1" x14ac:dyDescent="0.2">
      <c r="A3" s="23" t="s">
        <v>65</v>
      </c>
      <c r="B3" s="17" t="s">
        <v>73</v>
      </c>
      <c r="C3" s="17" t="s">
        <v>76</v>
      </c>
      <c r="D3" s="7"/>
      <c r="E3" s="6"/>
      <c r="F3" s="6">
        <v>10</v>
      </c>
      <c r="G3" s="7"/>
      <c r="H3" s="19">
        <v>15</v>
      </c>
      <c r="I3" s="19"/>
      <c r="J3" s="19">
        <v>30</v>
      </c>
      <c r="K3" s="16">
        <f>SUM(Table15[[#This Row],[21.4. Nitra]:[19.9. Sedin]])</f>
        <v>55</v>
      </c>
    </row>
    <row r="4" spans="1:18" ht="16" customHeight="1" x14ac:dyDescent="0.2">
      <c r="A4" s="23" t="s">
        <v>67</v>
      </c>
      <c r="B4" s="6" t="s">
        <v>29</v>
      </c>
      <c r="C4" s="17" t="s">
        <v>33</v>
      </c>
      <c r="D4" s="7">
        <v>10</v>
      </c>
      <c r="E4" s="6"/>
      <c r="F4" s="7"/>
      <c r="G4" s="7"/>
      <c r="H4" s="16">
        <v>30</v>
      </c>
      <c r="I4" s="19"/>
      <c r="J4" s="19">
        <v>10</v>
      </c>
      <c r="K4" s="16">
        <f>SUM(Table15[[#This Row],[21.4. Nitra]:[19.9. Sedin]])</f>
        <v>50</v>
      </c>
      <c r="N4" s="3"/>
      <c r="O4" s="3"/>
      <c r="P4" s="3"/>
      <c r="Q4" s="3"/>
      <c r="R4" s="3"/>
    </row>
    <row r="5" spans="1:18" ht="16" customHeight="1" x14ac:dyDescent="0.2">
      <c r="A5" s="23" t="s">
        <v>90</v>
      </c>
      <c r="B5" s="17" t="s">
        <v>104</v>
      </c>
      <c r="C5" s="17" t="s">
        <v>108</v>
      </c>
      <c r="D5" s="7"/>
      <c r="E5" s="7"/>
      <c r="F5" s="7"/>
      <c r="G5" s="7"/>
      <c r="H5" s="19"/>
      <c r="I5" s="19">
        <v>30</v>
      </c>
      <c r="J5" s="19"/>
      <c r="K5" s="16">
        <f>SUM(Table15[[#This Row],[21.4. Nitra]:[19.9. Sedin]])</f>
        <v>30</v>
      </c>
    </row>
    <row r="6" spans="1:18" ht="16" customHeight="1" x14ac:dyDescent="0.2">
      <c r="A6" s="23" t="s">
        <v>90</v>
      </c>
      <c r="B6" s="6" t="s">
        <v>27</v>
      </c>
      <c r="C6" s="17" t="s">
        <v>31</v>
      </c>
      <c r="D6" s="6">
        <v>30</v>
      </c>
      <c r="E6" s="6"/>
      <c r="F6" s="6"/>
      <c r="G6" s="7"/>
      <c r="H6" s="19"/>
      <c r="I6" s="19"/>
      <c r="J6" s="19"/>
      <c r="K6" s="16">
        <f>SUM(Table15[[#This Row],[21.4. Nitra]:[19.9. Sedin]])</f>
        <v>30</v>
      </c>
    </row>
    <row r="7" spans="1:18" ht="16" customHeight="1" x14ac:dyDescent="0.2">
      <c r="A7" s="23" t="s">
        <v>81</v>
      </c>
      <c r="B7" s="17" t="s">
        <v>105</v>
      </c>
      <c r="C7" s="17" t="s">
        <v>109</v>
      </c>
      <c r="D7" s="7"/>
      <c r="E7" s="7"/>
      <c r="F7" s="7"/>
      <c r="G7" s="7"/>
      <c r="H7" s="19"/>
      <c r="I7" s="19">
        <v>20</v>
      </c>
      <c r="J7" s="19"/>
      <c r="K7" s="16">
        <f>SUM(Table15[[#This Row],[21.4. Nitra]:[19.9. Sedin]])</f>
        <v>20</v>
      </c>
    </row>
    <row r="8" spans="1:18" x14ac:dyDescent="0.2">
      <c r="A8" s="23" t="s">
        <v>81</v>
      </c>
      <c r="B8" s="17" t="s">
        <v>92</v>
      </c>
      <c r="C8" s="17" t="s">
        <v>95</v>
      </c>
      <c r="D8" s="7"/>
      <c r="E8" s="6"/>
      <c r="F8" s="6"/>
      <c r="G8" s="6">
        <v>20</v>
      </c>
      <c r="H8" s="16"/>
      <c r="I8" s="16"/>
      <c r="J8" s="16"/>
      <c r="K8" s="16">
        <f>SUM(Table15[[#This Row],[21.4. Nitra]:[19.9. Sedin]])</f>
        <v>20</v>
      </c>
    </row>
    <row r="9" spans="1:18" x14ac:dyDescent="0.2">
      <c r="A9" s="23" t="s">
        <v>81</v>
      </c>
      <c r="B9" s="17" t="s">
        <v>85</v>
      </c>
      <c r="C9" s="17" t="s">
        <v>89</v>
      </c>
      <c r="D9" s="7"/>
      <c r="E9" s="7"/>
      <c r="F9" s="7"/>
      <c r="G9" s="7"/>
      <c r="H9" s="19">
        <v>10</v>
      </c>
      <c r="I9" s="16">
        <v>10</v>
      </c>
      <c r="J9" s="19"/>
      <c r="K9" s="16">
        <f>SUM(Table15[[#This Row],[21.4. Nitra]:[19.9. Sedin]])</f>
        <v>20</v>
      </c>
    </row>
    <row r="10" spans="1:18" x14ac:dyDescent="0.2">
      <c r="A10" s="23" t="s">
        <v>81</v>
      </c>
      <c r="B10" s="17" t="s">
        <v>71</v>
      </c>
      <c r="C10" s="17" t="s">
        <v>74</v>
      </c>
      <c r="D10" s="7"/>
      <c r="E10" s="7"/>
      <c r="F10" s="7">
        <v>20</v>
      </c>
      <c r="G10" s="7"/>
      <c r="H10" s="19"/>
      <c r="I10" s="19"/>
      <c r="J10" s="19"/>
      <c r="K10" s="16">
        <f>SUM(Table15[[#This Row],[21.4. Nitra]:[19.9. Sedin]])</f>
        <v>20</v>
      </c>
    </row>
    <row r="11" spans="1:18" x14ac:dyDescent="0.2">
      <c r="A11" s="23" t="s">
        <v>81</v>
      </c>
      <c r="B11" s="6" t="s">
        <v>28</v>
      </c>
      <c r="C11" s="17" t="s">
        <v>32</v>
      </c>
      <c r="D11" s="6">
        <v>20</v>
      </c>
      <c r="E11" s="6"/>
      <c r="F11" s="6"/>
      <c r="G11" s="6"/>
      <c r="H11" s="16"/>
      <c r="I11" s="16"/>
      <c r="J11" s="16"/>
      <c r="K11" s="16">
        <f>SUM(Table15[[#This Row],[21.4. Nitra]:[19.9. Sedin]])</f>
        <v>20</v>
      </c>
    </row>
    <row r="12" spans="1:18" x14ac:dyDescent="0.2">
      <c r="A12" s="23" t="s">
        <v>114</v>
      </c>
      <c r="B12" s="17" t="s">
        <v>106</v>
      </c>
      <c r="C12" s="17" t="s">
        <v>110</v>
      </c>
      <c r="D12" s="7"/>
      <c r="E12" s="7"/>
      <c r="F12" s="7"/>
      <c r="G12" s="7"/>
      <c r="H12" s="19"/>
      <c r="I12" s="19">
        <v>15</v>
      </c>
      <c r="J12" s="19"/>
      <c r="K12" s="16">
        <f>SUM(Table15[[#This Row],[21.4. Nitra]:[19.9. Sedin]])</f>
        <v>15</v>
      </c>
    </row>
    <row r="13" spans="1:18" x14ac:dyDescent="0.2">
      <c r="A13" s="23" t="s">
        <v>114</v>
      </c>
      <c r="B13" s="17" t="s">
        <v>72</v>
      </c>
      <c r="C13" s="17" t="s">
        <v>75</v>
      </c>
      <c r="D13" s="6"/>
      <c r="E13" s="6"/>
      <c r="F13" s="6">
        <v>15</v>
      </c>
      <c r="G13" s="6"/>
      <c r="H13" s="16"/>
      <c r="I13" s="16"/>
      <c r="J13" s="16"/>
      <c r="K13" s="16">
        <f>SUM(Table15[[#This Row],[21.4. Nitra]:[19.9. Sedin]])</f>
        <v>15</v>
      </c>
    </row>
    <row r="14" spans="1:18" x14ac:dyDescent="0.2">
      <c r="A14" s="23" t="s">
        <v>114</v>
      </c>
      <c r="B14" s="6" t="s">
        <v>55</v>
      </c>
      <c r="C14" s="17" t="s">
        <v>58</v>
      </c>
      <c r="D14" s="6"/>
      <c r="E14" s="6">
        <v>15</v>
      </c>
      <c r="F14" s="7"/>
      <c r="G14" s="6"/>
      <c r="H14" s="16"/>
      <c r="I14" s="16"/>
      <c r="J14" s="16"/>
      <c r="K14" s="16">
        <f>SUM(Table15[[#This Row],[21.4. Nitra]:[19.9. Sedin]])</f>
        <v>15</v>
      </c>
    </row>
    <row r="15" spans="1:18" x14ac:dyDescent="0.2">
      <c r="A15" s="23" t="s">
        <v>114</v>
      </c>
      <c r="B15" s="6" t="s">
        <v>45</v>
      </c>
      <c r="C15" s="17" t="s">
        <v>50</v>
      </c>
      <c r="D15" s="7"/>
      <c r="E15" s="6">
        <v>15</v>
      </c>
      <c r="F15" s="7"/>
      <c r="G15" s="7"/>
      <c r="H15" s="19"/>
      <c r="I15" s="19"/>
      <c r="J15" s="19"/>
      <c r="K15" s="16">
        <f>SUM(Table15[[#This Row],[21.4. Nitra]:[19.9. Sedin]])</f>
        <v>15</v>
      </c>
    </row>
    <row r="16" spans="1:18" x14ac:dyDescent="0.2">
      <c r="A16" s="23" t="s">
        <v>114</v>
      </c>
      <c r="B16" s="17" t="s">
        <v>124</v>
      </c>
      <c r="C16" s="17" t="s">
        <v>126</v>
      </c>
      <c r="D16" s="7"/>
      <c r="E16" s="7"/>
      <c r="F16" s="7"/>
      <c r="G16" s="7"/>
      <c r="H16" s="19"/>
      <c r="I16" s="19"/>
      <c r="J16" s="19">
        <v>15</v>
      </c>
      <c r="K16" s="16">
        <f>SUM(Table15[[#This Row],[21.4. Nitra]:[19.9. Sedin]])</f>
        <v>15</v>
      </c>
    </row>
    <row r="17" spans="1:11" ht="16" customHeight="1" x14ac:dyDescent="0.2">
      <c r="A17" s="23" t="s">
        <v>115</v>
      </c>
      <c r="B17" s="17" t="s">
        <v>94</v>
      </c>
      <c r="C17" s="17" t="s">
        <v>97</v>
      </c>
      <c r="D17" s="6"/>
      <c r="E17" s="6"/>
      <c r="F17" s="6"/>
      <c r="G17" s="7">
        <v>10</v>
      </c>
      <c r="H17" s="19"/>
      <c r="I17" s="19"/>
      <c r="J17" s="19"/>
      <c r="K17" s="16">
        <f>SUM(Table15[[#This Row],[21.4. Nitra]:[19.9. Sedin]])</f>
        <v>10</v>
      </c>
    </row>
    <row r="18" spans="1:11" x14ac:dyDescent="0.2">
      <c r="A18" s="23" t="s">
        <v>115</v>
      </c>
      <c r="B18" s="6" t="s">
        <v>46</v>
      </c>
      <c r="C18" s="17" t="s">
        <v>51</v>
      </c>
      <c r="D18" s="7"/>
      <c r="E18" s="7">
        <v>10</v>
      </c>
      <c r="F18" s="7"/>
      <c r="G18" s="7"/>
      <c r="H18" s="19"/>
      <c r="I18" s="19"/>
      <c r="J18" s="19"/>
      <c r="K18" s="16">
        <f>SUM(Table15[[#This Row],[21.4. Nitra]:[19.9. Sedin]])</f>
        <v>10</v>
      </c>
    </row>
    <row r="19" spans="1:11" x14ac:dyDescent="0.2">
      <c r="A19" s="23" t="s">
        <v>130</v>
      </c>
      <c r="B19" s="17" t="s">
        <v>125</v>
      </c>
      <c r="C19" s="17" t="s">
        <v>127</v>
      </c>
      <c r="D19" s="7"/>
      <c r="E19" s="7"/>
      <c r="F19" s="7"/>
      <c r="G19" s="7"/>
      <c r="H19" s="19"/>
      <c r="I19" s="19"/>
      <c r="J19" s="19">
        <v>5</v>
      </c>
      <c r="K19" s="16">
        <f>SUM(Table15[[#This Row],[21.4. Nitra]:[19.9. Sedin]])</f>
        <v>5</v>
      </c>
    </row>
    <row r="20" spans="1:11" x14ac:dyDescent="0.2">
      <c r="A20" s="23" t="s">
        <v>130</v>
      </c>
      <c r="B20" s="6" t="s">
        <v>30</v>
      </c>
      <c r="C20" s="17" t="s">
        <v>34</v>
      </c>
      <c r="D20" s="7">
        <v>5</v>
      </c>
      <c r="E20" s="7"/>
      <c r="F20" s="6"/>
      <c r="G20" s="7"/>
      <c r="H20" s="19"/>
      <c r="I20" s="19"/>
      <c r="J20" s="19"/>
      <c r="K20" s="16">
        <f>SUM(Table15[[#This Row],[21.4. Nitra]:[19.9. Sedin]])</f>
        <v>5</v>
      </c>
    </row>
    <row r="21" spans="1:11" x14ac:dyDescent="0.2">
      <c r="A21" s="23" t="s">
        <v>130</v>
      </c>
      <c r="B21" s="6" t="s">
        <v>47</v>
      </c>
      <c r="C21" s="17" t="s">
        <v>52</v>
      </c>
      <c r="D21" s="7"/>
      <c r="E21" s="6">
        <v>5</v>
      </c>
      <c r="F21" s="7"/>
      <c r="G21" s="7"/>
      <c r="H21" s="19"/>
      <c r="I21" s="19"/>
      <c r="J21" s="19"/>
      <c r="K21" s="16">
        <f>SUM(Table15[[#This Row],[21.4. Nitra]:[19.9. Sedin]])</f>
        <v>5</v>
      </c>
    </row>
    <row r="22" spans="1:11" x14ac:dyDescent="0.2">
      <c r="A22" s="23" t="s">
        <v>130</v>
      </c>
      <c r="B22" s="27" t="s">
        <v>107</v>
      </c>
      <c r="C22" s="27" t="s">
        <v>111</v>
      </c>
      <c r="D22" s="26"/>
      <c r="E22" s="26"/>
      <c r="F22" s="26"/>
      <c r="G22" s="26"/>
      <c r="H22" s="28"/>
      <c r="I22" s="28">
        <v>5</v>
      </c>
      <c r="J22" s="28"/>
      <c r="K22" s="28">
        <f>SUM(Table15[[#This Row],[21.4. Nitra]:[19.9. Sedin]])</f>
        <v>5</v>
      </c>
    </row>
  </sheetData>
  <phoneticPr fontId="3" type="noConversion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0EF5-7444-244F-AA4D-E2D68924A909}">
  <sheetPr>
    <pageSetUpPr fitToPage="1"/>
  </sheetPr>
  <dimension ref="A1:O10"/>
  <sheetViews>
    <sheetView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baseColWidth="10" defaultColWidth="11" defaultRowHeight="16" x14ac:dyDescent="0.2"/>
  <cols>
    <col min="1" max="1" width="7.6640625" style="24" customWidth="1"/>
    <col min="2" max="2" width="23.6640625" customWidth="1"/>
    <col min="3" max="3" width="10.83203125" customWidth="1"/>
    <col min="4" max="4" width="13.6640625" style="4" customWidth="1"/>
    <col min="5" max="11" width="13.83203125" style="4" customWidth="1"/>
    <col min="14" max="18" width="15.6640625" customWidth="1"/>
  </cols>
  <sheetData>
    <row r="1" spans="1:15" x14ac:dyDescent="0.2">
      <c r="A1" s="22" t="s">
        <v>7</v>
      </c>
      <c r="B1" s="5" t="s">
        <v>8</v>
      </c>
      <c r="C1" s="14" t="s">
        <v>9</v>
      </c>
      <c r="D1" s="14" t="s">
        <v>18</v>
      </c>
      <c r="E1" s="14" t="s">
        <v>19</v>
      </c>
      <c r="F1" s="14" t="s">
        <v>20</v>
      </c>
      <c r="G1" s="14" t="s">
        <v>70</v>
      </c>
      <c r="H1" s="18" t="s">
        <v>21</v>
      </c>
      <c r="I1" s="18" t="s">
        <v>22</v>
      </c>
      <c r="J1" s="18" t="s">
        <v>23</v>
      </c>
      <c r="K1" s="15" t="s">
        <v>10</v>
      </c>
    </row>
    <row r="2" spans="1:15" ht="16" customHeight="1" x14ac:dyDescent="0.2">
      <c r="A2" s="23" t="s">
        <v>63</v>
      </c>
      <c r="B2" s="6" t="s">
        <v>14</v>
      </c>
      <c r="C2" s="17" t="s">
        <v>16</v>
      </c>
      <c r="D2" s="6">
        <v>20</v>
      </c>
      <c r="E2" s="7">
        <v>10</v>
      </c>
      <c r="F2" s="7">
        <v>20</v>
      </c>
      <c r="G2" s="6"/>
      <c r="H2" s="16">
        <v>30</v>
      </c>
      <c r="I2" s="19">
        <v>30</v>
      </c>
      <c r="J2" s="19">
        <v>10</v>
      </c>
      <c r="K2" s="16">
        <f>SUM(Table16[[#This Row],[21.4. Nitra]:[19.9. Sedin]])</f>
        <v>120</v>
      </c>
    </row>
    <row r="3" spans="1:15" ht="16" customHeight="1" x14ac:dyDescent="0.2">
      <c r="A3" s="23" t="s">
        <v>65</v>
      </c>
      <c r="B3" s="17" t="s">
        <v>78</v>
      </c>
      <c r="C3" s="17" t="s">
        <v>80</v>
      </c>
      <c r="D3" s="6"/>
      <c r="E3" s="6"/>
      <c r="F3" s="6">
        <v>15</v>
      </c>
      <c r="G3" s="6">
        <v>30</v>
      </c>
      <c r="H3" s="16">
        <v>20</v>
      </c>
      <c r="I3" s="16"/>
      <c r="J3" s="19">
        <v>30</v>
      </c>
      <c r="K3" s="16">
        <f>SUM(Table16[[#This Row],[21.4. Nitra]:[19.9. Sedin]])</f>
        <v>95</v>
      </c>
      <c r="O3" s="2"/>
    </row>
    <row r="4" spans="1:15" ht="16" customHeight="1" x14ac:dyDescent="0.2">
      <c r="A4" s="23" t="s">
        <v>67</v>
      </c>
      <c r="B4" s="6" t="s">
        <v>15</v>
      </c>
      <c r="C4" s="17" t="s">
        <v>17</v>
      </c>
      <c r="D4" s="6">
        <v>30</v>
      </c>
      <c r="E4" s="6">
        <v>5</v>
      </c>
      <c r="F4" s="6"/>
      <c r="G4" s="7"/>
      <c r="H4" s="19"/>
      <c r="I4" s="19"/>
      <c r="J4" s="19"/>
      <c r="K4" s="16">
        <f>SUM(Table16[[#This Row],[21.4. Nitra]:[19.9. Sedin]])</f>
        <v>35</v>
      </c>
      <c r="O4" s="2"/>
    </row>
    <row r="5" spans="1:15" ht="16" customHeight="1" x14ac:dyDescent="0.2">
      <c r="A5" s="23" t="s">
        <v>90</v>
      </c>
      <c r="B5" s="17" t="s">
        <v>77</v>
      </c>
      <c r="C5" s="17" t="s">
        <v>79</v>
      </c>
      <c r="D5" s="7"/>
      <c r="E5" s="7"/>
      <c r="F5" s="7">
        <v>30</v>
      </c>
      <c r="G5" s="7"/>
      <c r="H5" s="19"/>
      <c r="I5" s="19"/>
      <c r="J5" s="19"/>
      <c r="K5" s="16">
        <f>SUM(Table16[[#This Row],[21.4. Nitra]:[19.9. Sedin]])</f>
        <v>30</v>
      </c>
      <c r="O5" s="2"/>
    </row>
    <row r="6" spans="1:15" ht="16" customHeight="1" x14ac:dyDescent="0.2">
      <c r="A6" s="23" t="s">
        <v>90</v>
      </c>
      <c r="B6" s="6" t="s">
        <v>35</v>
      </c>
      <c r="C6" s="17" t="s">
        <v>36</v>
      </c>
      <c r="D6" s="6">
        <v>15</v>
      </c>
      <c r="E6" s="6"/>
      <c r="F6" s="6"/>
      <c r="G6" s="6"/>
      <c r="H6" s="16"/>
      <c r="I6" s="16"/>
      <c r="J6" s="19">
        <v>15</v>
      </c>
      <c r="K6" s="16">
        <f>SUM(Table16[[#This Row],[21.4. Nitra]:[19.9. Sedin]])</f>
        <v>30</v>
      </c>
    </row>
    <row r="7" spans="1:15" ht="16" customHeight="1" x14ac:dyDescent="0.2">
      <c r="A7" s="23" t="s">
        <v>90</v>
      </c>
      <c r="B7" s="6" t="s">
        <v>53</v>
      </c>
      <c r="C7" s="17" t="s">
        <v>56</v>
      </c>
      <c r="D7" s="7"/>
      <c r="E7" s="6">
        <v>30</v>
      </c>
      <c r="F7" s="7"/>
      <c r="G7" s="7"/>
      <c r="H7" s="19"/>
      <c r="I7" s="19"/>
      <c r="J7" s="19"/>
      <c r="K7" s="16">
        <f>SUM(Table16[[#This Row],[21.4. Nitra]:[19.9. Sedin]])</f>
        <v>30</v>
      </c>
    </row>
    <row r="8" spans="1:15" x14ac:dyDescent="0.2">
      <c r="A8" s="23" t="s">
        <v>131</v>
      </c>
      <c r="B8" s="17" t="s">
        <v>128</v>
      </c>
      <c r="C8" s="17">
        <v>19653</v>
      </c>
      <c r="D8" s="7"/>
      <c r="E8" s="7"/>
      <c r="F8" s="7"/>
      <c r="G8" s="7"/>
      <c r="H8" s="19"/>
      <c r="I8" s="19"/>
      <c r="J8" s="19">
        <v>20</v>
      </c>
      <c r="K8" s="16">
        <f>SUM(Table16[[#This Row],[21.4. Nitra]:[19.9. Sedin]])</f>
        <v>20</v>
      </c>
    </row>
    <row r="9" spans="1:15" x14ac:dyDescent="0.2">
      <c r="A9" s="23" t="s">
        <v>131</v>
      </c>
      <c r="B9" s="17" t="s">
        <v>112</v>
      </c>
      <c r="C9" s="17" t="s">
        <v>113</v>
      </c>
      <c r="D9" s="6"/>
      <c r="E9" s="6"/>
      <c r="F9" s="6"/>
      <c r="G9" s="6"/>
      <c r="H9" s="16"/>
      <c r="I9" s="16">
        <v>20</v>
      </c>
      <c r="J9" s="16"/>
      <c r="K9" s="16">
        <f>SUM(Table16[[#This Row],[21.4. Nitra]:[19.9. Sedin]])</f>
        <v>20</v>
      </c>
    </row>
    <row r="10" spans="1:15" x14ac:dyDescent="0.2">
      <c r="A10" s="23" t="s">
        <v>131</v>
      </c>
      <c r="B10" s="6" t="s">
        <v>54</v>
      </c>
      <c r="C10" s="17" t="s">
        <v>57</v>
      </c>
      <c r="D10" s="7"/>
      <c r="E10" s="7">
        <v>20</v>
      </c>
      <c r="F10" s="6"/>
      <c r="G10" s="7"/>
      <c r="H10" s="19"/>
      <c r="I10" s="19"/>
      <c r="J10" s="25"/>
      <c r="K10" s="16">
        <f>SUM(Table16[[#This Row],[21.4. Nitra]:[19.9. Sedin]])</f>
        <v>20</v>
      </c>
    </row>
  </sheetData>
  <phoneticPr fontId="3" type="noConversion"/>
  <pageMargins left="0.7" right="0.7" top="0.75" bottom="0.75" header="0.3" footer="0.3"/>
  <pageSetup paperSize="9" scale="81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A1E1-AF7A-FA4F-9170-7B997B94DA6F}">
  <dimension ref="A1:D8"/>
  <sheetViews>
    <sheetView workbookViewId="0">
      <selection activeCell="C4" sqref="C4:C7"/>
    </sheetView>
  </sheetViews>
  <sheetFormatPr baseColWidth="10" defaultColWidth="11" defaultRowHeight="16" x14ac:dyDescent="0.2"/>
  <cols>
    <col min="1" max="4" width="11.1640625" style="1" customWidth="1"/>
  </cols>
  <sheetData>
    <row r="1" spans="2:3" ht="17" thickBot="1" x14ac:dyDescent="0.25"/>
    <row r="2" spans="2:3" ht="36" customHeight="1" thickBot="1" x14ac:dyDescent="0.25">
      <c r="B2" s="29" t="s">
        <v>11</v>
      </c>
      <c r="C2" s="30"/>
    </row>
    <row r="3" spans="2:3" x14ac:dyDescent="0.2">
      <c r="B3" s="8" t="s">
        <v>0</v>
      </c>
      <c r="C3" s="9" t="s">
        <v>6</v>
      </c>
    </row>
    <row r="4" spans="2:3" x14ac:dyDescent="0.2">
      <c r="B4" s="10" t="s">
        <v>1</v>
      </c>
      <c r="C4" s="11">
        <v>30</v>
      </c>
    </row>
    <row r="5" spans="2:3" x14ac:dyDescent="0.2">
      <c r="B5" s="10" t="s">
        <v>2</v>
      </c>
      <c r="C5" s="11">
        <v>20</v>
      </c>
    </row>
    <row r="6" spans="2:3" x14ac:dyDescent="0.2">
      <c r="B6" s="10" t="s">
        <v>3</v>
      </c>
      <c r="C6" s="11">
        <v>15</v>
      </c>
    </row>
    <row r="7" spans="2:3" x14ac:dyDescent="0.2">
      <c r="B7" s="10" t="s">
        <v>4</v>
      </c>
      <c r="C7" s="11">
        <v>10</v>
      </c>
    </row>
    <row r="8" spans="2:3" ht="17" thickBot="1" x14ac:dyDescent="0.25">
      <c r="B8" s="12" t="s">
        <v>5</v>
      </c>
      <c r="C8" s="13">
        <v>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5F586D08CD74AA1D093F32CE956D0" ma:contentTypeVersion="10" ma:contentTypeDescription="Create a new document." ma:contentTypeScope="" ma:versionID="da85ccf4265fc19dc201fe08f11a81df">
  <xsd:schema xmlns:xsd="http://www.w3.org/2001/XMLSchema" xmlns:xs="http://www.w3.org/2001/XMLSchema" xmlns:p="http://schemas.microsoft.com/office/2006/metadata/properties" xmlns:ns2="c5f0be4e-1875-42ea-8e39-aa79d2d31f79" targetNamespace="http://schemas.microsoft.com/office/2006/metadata/properties" ma:root="true" ma:fieldsID="7065bbb8fc63313c9df91be0df4eb760" ns2:_="">
    <xsd:import namespace="c5f0be4e-1875-42ea-8e39-aa79d2d31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0be4e-1875-42ea-8e39-aa79d2d31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AF88B0-9614-43CC-8227-C05696AC5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56A07-61EC-4D20-91D3-023A722F632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5f0be4e-1875-42ea-8e39-aa79d2d31f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D642C-C193-4DF6-99EB-A9D61863E40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5f0be4e-1875-42ea-8e39-aa79d2d31f7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+9-15</vt:lpstr>
      <vt:lpstr>15,1-26,4</vt:lpstr>
      <vt:lpstr>26,5-54</vt:lpstr>
      <vt:lpstr>Bodovanie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bubu</dc:creator>
  <cp:keywords/>
  <dc:description/>
  <cp:lastModifiedBy>Matej</cp:lastModifiedBy>
  <cp:lastPrinted>2023-09-18T15:50:55Z</cp:lastPrinted>
  <dcterms:created xsi:type="dcterms:W3CDTF">2020-07-04T19:45:23Z</dcterms:created>
  <dcterms:modified xsi:type="dcterms:W3CDTF">2023-10-09T14:39:58Z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0x010100B795F586D08CD74AA1D093F32CE956D0</vt:lpwstr>
  </property>
</Properties>
</file>